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286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<sst xmlns="http://schemas.openxmlformats.org/spreadsheetml/2006/main" count="304" uniqueCount="156">
  <si>
    <t>Section</t>
  </si>
  <si>
    <t>Part</t>
  </si>
  <si>
    <t>Material</t>
  </si>
  <si>
    <t>Source</t>
  </si>
  <si>
    <t>Unit Cost</t>
  </si>
  <si>
    <t>Quanity</t>
  </si>
  <si>
    <t>Total Cost</t>
  </si>
  <si>
    <t>Frame</t>
  </si>
  <si>
    <t>Skids</t>
  </si>
  <si>
    <t>Aztec Welding</t>
  </si>
  <si>
    <t>Else</t>
  </si>
  <si>
    <t>SCULL</t>
  </si>
  <si>
    <t>End Plugs</t>
  </si>
  <si>
    <t>McMaster Carr</t>
  </si>
  <si>
    <t>Tube</t>
  </si>
  <si>
    <t>O ring</t>
  </si>
  <si>
    <t>Float</t>
  </si>
  <si>
    <t>Lowes</t>
  </si>
  <si>
    <t>End cap</t>
  </si>
  <si>
    <t>ABS end cap</t>
  </si>
  <si>
    <t>Thruster</t>
  </si>
  <si>
    <t>Propeller</t>
  </si>
  <si>
    <t>3 blade 75mm d 50mm p Right</t>
  </si>
  <si>
    <t>Dumas</t>
  </si>
  <si>
    <t>3 blade 75mm d 50mm p Left</t>
  </si>
  <si>
    <t>3 blade 62mm d 50mm p Right</t>
  </si>
  <si>
    <t>Motor</t>
  </si>
  <si>
    <t>Rule 1100 Bilge Pump</t>
  </si>
  <si>
    <t>Amazon</t>
  </si>
  <si>
    <t>WalMart</t>
  </si>
  <si>
    <t>Manipulator</t>
  </si>
  <si>
    <t>Gimbal</t>
  </si>
  <si>
    <t>Structure</t>
  </si>
  <si>
    <t>Online Metals</t>
  </si>
  <si>
    <t>Servo</t>
  </si>
  <si>
    <t>Hobbytown</t>
  </si>
  <si>
    <t>Tether</t>
  </si>
  <si>
    <t>Power</t>
  </si>
  <si>
    <t>Signal</t>
  </si>
  <si>
    <t>Cat5 Network Cable</t>
  </si>
  <si>
    <t>Home Depot</t>
  </si>
  <si>
    <t>Clamp</t>
  </si>
  <si>
    <t>Electronics</t>
  </si>
  <si>
    <t>Board</t>
  </si>
  <si>
    <t>Board Mount</t>
  </si>
  <si>
    <t>Ace</t>
  </si>
  <si>
    <t>Sliders</t>
  </si>
  <si>
    <t>Cutting Board HDPE</t>
  </si>
  <si>
    <t>Arms</t>
  </si>
  <si>
    <t>Screw</t>
  </si>
  <si>
    <t>Threaded Rod 1/4-28</t>
  </si>
  <si>
    <t>Speaker Wire #16 x 2</t>
  </si>
  <si>
    <t>Camera</t>
  </si>
  <si>
    <t>Color Security Camera</t>
  </si>
  <si>
    <t>Radio Shack</t>
  </si>
  <si>
    <t>Light</t>
  </si>
  <si>
    <t>Halogen 20W MR16 Flood bulb</t>
  </si>
  <si>
    <t>cece718</t>
  </si>
  <si>
    <t>Luxeon LED 3W 5 pack</t>
  </si>
  <si>
    <t>254 O ring EPDM 10 pack</t>
  </si>
  <si>
    <t>TOTAL=</t>
  </si>
  <si>
    <t>Shaft</t>
  </si>
  <si>
    <t>Nozzle</t>
  </si>
  <si>
    <t>3" ABS Sewer Pipe</t>
  </si>
  <si>
    <t>Light Socket</t>
  </si>
  <si>
    <t>hamizoh</t>
  </si>
  <si>
    <t>GX 5.3 Bipin Lampholder 2 pack</t>
  </si>
  <si>
    <t>Paint</t>
  </si>
  <si>
    <t>Red</t>
  </si>
  <si>
    <t>Yellow</t>
  </si>
  <si>
    <t>Krylon Sun Yellow 12oz can</t>
  </si>
  <si>
    <t>Krylon Banner Red 12oz can</t>
  </si>
  <si>
    <t>Sutherlands</t>
  </si>
  <si>
    <t>Hose Clamp #64</t>
  </si>
  <si>
    <t>Steel rod 1" x 36"</t>
  </si>
  <si>
    <t>Steel strap 1/2" x 1/8"</t>
  </si>
  <si>
    <t>Aluminum Plate 1/2" x 4" x 36"</t>
  </si>
  <si>
    <t>Aluminum 1/4" x 4" x 8"</t>
  </si>
  <si>
    <t>Aluminum Angle 1/16" x 1/2"</t>
  </si>
  <si>
    <t>Aluminum Sheet 5052 0.050"</t>
  </si>
  <si>
    <t>Valve</t>
  </si>
  <si>
    <t>1/4" petcock</t>
  </si>
  <si>
    <t>Grip</t>
  </si>
  <si>
    <t>Mouse Pad</t>
  </si>
  <si>
    <t>Hose Clamp #20 2 pack</t>
  </si>
  <si>
    <t>Cables</t>
  </si>
  <si>
    <t>Epoxy Plastic Slow Set</t>
  </si>
  <si>
    <t>Foam Backer Rod 9mm x 6m</t>
  </si>
  <si>
    <t>MPXA4250AC6U</t>
  </si>
  <si>
    <t>Digi-Key</t>
  </si>
  <si>
    <t>Sensor</t>
  </si>
  <si>
    <t>Pressure</t>
  </si>
  <si>
    <t>Connector</t>
  </si>
  <si>
    <t>Jack Phone Duplex</t>
  </si>
  <si>
    <t>Switch</t>
  </si>
  <si>
    <t>DPDT 20A Center Off</t>
  </si>
  <si>
    <t>Elliott</t>
  </si>
  <si>
    <t>Phone Handset Plug 10 pk</t>
  </si>
  <si>
    <t>RCA Jack 4 place</t>
  </si>
  <si>
    <t>Anderson Power 4pk</t>
  </si>
  <si>
    <t>Fuse</t>
  </si>
  <si>
    <t>10 A Blade 3 pk</t>
  </si>
  <si>
    <t>Basket</t>
  </si>
  <si>
    <t>Bath Chrome</t>
  </si>
  <si>
    <t>Target</t>
  </si>
  <si>
    <t>Thermometer</t>
  </si>
  <si>
    <t>Acu-Rite</t>
  </si>
  <si>
    <t>Velcro</t>
  </si>
  <si>
    <t>Industrial 2" x 4' Black</t>
  </si>
  <si>
    <t>Bulgin 2 pin male cable</t>
  </si>
  <si>
    <t>Bulgin 2 pin female cable</t>
  </si>
  <si>
    <t>Bulgin 2 pin male panel</t>
  </si>
  <si>
    <t>Bulgin 2 pin female panel</t>
  </si>
  <si>
    <t>Bulgin 6 pin female cable</t>
  </si>
  <si>
    <t>Bulgin 9 pin male cable</t>
  </si>
  <si>
    <t>Bulgin 9 pin female cable</t>
  </si>
  <si>
    <t>Bulgin 9 pin female panel</t>
  </si>
  <si>
    <t>Bulgin 9 pin male panel</t>
  </si>
  <si>
    <t>Panel</t>
  </si>
  <si>
    <t>BP 75 W Solar Panel</t>
  </si>
  <si>
    <t>Controller</t>
  </si>
  <si>
    <t>ESC4A Speed Controller Board</t>
  </si>
  <si>
    <t>Cathode Corner</t>
  </si>
  <si>
    <t>Affordable Solar</t>
  </si>
  <si>
    <t>Morningstar SunSaver10 Charger</t>
  </si>
  <si>
    <t>vEx Transmitter</t>
  </si>
  <si>
    <t>vexrobotics</t>
  </si>
  <si>
    <t>Case</t>
  </si>
  <si>
    <t>Hello Kitty lunch box</t>
  </si>
  <si>
    <t>Cases2Go</t>
  </si>
  <si>
    <t>Zero Aluminum Case 18x24x7.5</t>
  </si>
  <si>
    <t>Zero Aluminum Case 18x13x5</t>
  </si>
  <si>
    <t>Molex Jr 8 pin pair</t>
  </si>
  <si>
    <t>Molex Jr 6 pin pair</t>
  </si>
  <si>
    <t>Molex Jr 2 pin pair</t>
  </si>
  <si>
    <t>Wire</t>
  </si>
  <si>
    <t>18 gage red/black zip 8m</t>
  </si>
  <si>
    <t>Batteries</t>
  </si>
  <si>
    <t>SLA 12v 7ah rechargeable</t>
  </si>
  <si>
    <t>Bulgin 6 pin male panel</t>
  </si>
  <si>
    <t>Bulgin Gland Pack</t>
  </si>
  <si>
    <t>Bulgin Cap Plug</t>
  </si>
  <si>
    <t>Bulgin Cap Socket</t>
  </si>
  <si>
    <t>Enclosure</t>
  </si>
  <si>
    <t>Tool Box, Plastic 17800</t>
  </si>
  <si>
    <t>techni-tool</t>
  </si>
  <si>
    <t>Alum Channel 3/8" x 1/2" x 1/16"</t>
  </si>
  <si>
    <t>Alum Channel 5/8" x 1/2" x 1/16"</t>
  </si>
  <si>
    <t>Metal Gear Servo HRC32225S</t>
  </si>
  <si>
    <t>Polycarbonate Tube 6"x1/8"x12"</t>
  </si>
  <si>
    <t>SWS</t>
  </si>
  <si>
    <t>Actual</t>
  </si>
  <si>
    <t>Rule 500 Bilge Pump</t>
  </si>
  <si>
    <t>LIST</t>
  </si>
  <si>
    <t>ACTUAL</t>
  </si>
  <si>
    <t>3/8" aluminum rod 3'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</si>
</sst>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/>
    </xf>
    <xf numFmtId="44" fontId="0" fillId="0" borderId="0" xfId="17" applyNumberFormat="1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2.00390625" style="0" customWidth="1"/>
    <col min="3" max="3" width="29.140625" style="0" customWidth="1"/>
    <col min="4" max="4" width="14.00390625" style="0" customWidth="1"/>
    <col min="5" max="5" width="8.57421875" style="1" customWidth="1"/>
    <col min="6" max="6" width="4.421875" style="0" customWidth="1"/>
    <col min="7" max="7" width="10.140625" style="1" customWidth="1"/>
    <col min="8" max="8" width="10.00390625" style="0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s="1" t="s">
        <v>6</v>
      </c>
      <c r="H1" t="s">
        <v>151</v>
      </c>
    </row>
    <row r="2" spans="1:8" ht="12.75">
      <c r="A2" t="s">
        <v>42</v>
      </c>
      <c r="B2" t="s">
        <v>43</v>
      </c>
      <c r="C2" t="s">
        <v>77</v>
      </c>
      <c r="D2" t="s">
        <v>33</v>
      </c>
      <c r="E2" s="1">
        <v>6.7</v>
      </c>
      <c r="F2">
        <v>1</v>
      </c>
      <c r="G2" s="1">
        <f aca="true" t="shared" si="0" ref="G2:G65">(E2*F2)</f>
        <v>6.7</v>
      </c>
      <c r="H2" s="4">
        <v>0</v>
      </c>
    </row>
    <row r="3" spans="1:8" ht="12.75">
      <c r="A3" t="s">
        <v>42</v>
      </c>
      <c r="B3" t="s">
        <v>44</v>
      </c>
      <c r="C3" t="s">
        <v>78</v>
      </c>
      <c r="D3" t="s">
        <v>45</v>
      </c>
      <c r="E3" s="1">
        <v>4.79</v>
      </c>
      <c r="F3">
        <v>1</v>
      </c>
      <c r="G3" s="1">
        <f t="shared" si="0"/>
        <v>4.79</v>
      </c>
      <c r="H3" s="4">
        <f aca="true" t="shared" si="1" ref="H3:H72">(G3)</f>
        <v>4.79</v>
      </c>
    </row>
    <row r="4" spans="1:8" ht="12.75">
      <c r="A4" t="s">
        <v>42</v>
      </c>
      <c r="B4" t="s">
        <v>85</v>
      </c>
      <c r="C4" t="s">
        <v>86</v>
      </c>
      <c r="D4" t="s">
        <v>45</v>
      </c>
      <c r="E4" s="1">
        <v>3.49</v>
      </c>
      <c r="F4">
        <v>1</v>
      </c>
      <c r="G4" s="1">
        <f t="shared" si="0"/>
        <v>3.49</v>
      </c>
      <c r="H4" s="4">
        <f t="shared" si="1"/>
        <v>3.49</v>
      </c>
    </row>
    <row r="5" spans="1:8" ht="12.75">
      <c r="A5" t="s">
        <v>42</v>
      </c>
      <c r="B5" t="s">
        <v>107</v>
      </c>
      <c r="C5" t="s">
        <v>108</v>
      </c>
      <c r="D5" t="s">
        <v>45</v>
      </c>
      <c r="E5" s="3">
        <v>10.99</v>
      </c>
      <c r="F5">
        <v>1</v>
      </c>
      <c r="G5" s="1">
        <f t="shared" si="0"/>
        <v>10.99</v>
      </c>
      <c r="H5" s="4">
        <f t="shared" si="1"/>
        <v>10.99</v>
      </c>
    </row>
    <row r="6" spans="1:8" ht="12.75">
      <c r="A6" t="s">
        <v>42</v>
      </c>
      <c r="B6" t="s">
        <v>92</v>
      </c>
      <c r="C6" t="s">
        <v>109</v>
      </c>
      <c r="D6" t="s">
        <v>89</v>
      </c>
      <c r="E6" s="3">
        <v>12.1</v>
      </c>
      <c r="F6">
        <v>4</v>
      </c>
      <c r="G6" s="1">
        <f t="shared" si="0"/>
        <v>48.4</v>
      </c>
      <c r="H6" s="4">
        <f t="shared" si="1"/>
        <v>48.4</v>
      </c>
    </row>
    <row r="7" spans="1:8" ht="12.75">
      <c r="A7" t="s">
        <v>42</v>
      </c>
      <c r="B7" t="s">
        <v>92</v>
      </c>
      <c r="C7" t="s">
        <v>110</v>
      </c>
      <c r="D7" t="s">
        <v>89</v>
      </c>
      <c r="E7" s="3">
        <v>10.05</v>
      </c>
      <c r="F7">
        <v>1</v>
      </c>
      <c r="G7" s="1">
        <f t="shared" si="0"/>
        <v>10.05</v>
      </c>
      <c r="H7" s="4">
        <f t="shared" si="1"/>
        <v>10.05</v>
      </c>
    </row>
    <row r="8" spans="1:8" ht="12.75">
      <c r="A8" t="s">
        <v>42</v>
      </c>
      <c r="B8" t="s">
        <v>92</v>
      </c>
      <c r="C8" t="s">
        <v>111</v>
      </c>
      <c r="D8" t="s">
        <v>89</v>
      </c>
      <c r="E8" s="3">
        <v>11.56</v>
      </c>
      <c r="F8">
        <v>1</v>
      </c>
      <c r="G8" s="1">
        <f t="shared" si="0"/>
        <v>11.56</v>
      </c>
      <c r="H8" s="4">
        <f t="shared" si="1"/>
        <v>11.56</v>
      </c>
    </row>
    <row r="9" spans="1:8" ht="12.75">
      <c r="A9" t="s">
        <v>42</v>
      </c>
      <c r="B9" t="s">
        <v>92</v>
      </c>
      <c r="C9" t="s">
        <v>112</v>
      </c>
      <c r="D9" t="s">
        <v>89</v>
      </c>
      <c r="E9" s="3">
        <v>10.34</v>
      </c>
      <c r="F9">
        <v>4</v>
      </c>
      <c r="G9" s="1">
        <f t="shared" si="0"/>
        <v>41.36</v>
      </c>
      <c r="H9" s="4">
        <f t="shared" si="1"/>
        <v>41.36</v>
      </c>
    </row>
    <row r="10" spans="1:8" ht="12.75">
      <c r="A10" t="s">
        <v>42</v>
      </c>
      <c r="B10" t="s">
        <v>92</v>
      </c>
      <c r="C10" t="s">
        <v>113</v>
      </c>
      <c r="D10" t="s">
        <v>89</v>
      </c>
      <c r="E10" s="3">
        <v>11.99</v>
      </c>
      <c r="F10">
        <v>1</v>
      </c>
      <c r="G10" s="1">
        <f t="shared" si="0"/>
        <v>11.99</v>
      </c>
      <c r="H10" s="4">
        <f t="shared" si="1"/>
        <v>11.99</v>
      </c>
    </row>
    <row r="11" spans="1:8" ht="12.75">
      <c r="A11" t="s">
        <v>42</v>
      </c>
      <c r="B11" t="s">
        <v>92</v>
      </c>
      <c r="C11" t="s">
        <v>139</v>
      </c>
      <c r="D11" t="s">
        <v>89</v>
      </c>
      <c r="E11" s="3">
        <v>14.16</v>
      </c>
      <c r="F11">
        <v>1</v>
      </c>
      <c r="G11" s="1">
        <f t="shared" si="0"/>
        <v>14.16</v>
      </c>
      <c r="H11" s="4">
        <f t="shared" si="1"/>
        <v>14.16</v>
      </c>
    </row>
    <row r="12" spans="1:8" ht="12.75">
      <c r="A12" t="s">
        <v>42</v>
      </c>
      <c r="B12" t="s">
        <v>92</v>
      </c>
      <c r="C12" t="s">
        <v>114</v>
      </c>
      <c r="D12" t="s">
        <v>89</v>
      </c>
      <c r="E12" s="3">
        <v>10.9</v>
      </c>
      <c r="F12">
        <v>1</v>
      </c>
      <c r="G12" s="1">
        <f t="shared" si="0"/>
        <v>10.9</v>
      </c>
      <c r="H12" s="4">
        <f t="shared" si="1"/>
        <v>10.9</v>
      </c>
    </row>
    <row r="13" spans="1:8" ht="12.75">
      <c r="A13" t="s">
        <v>42</v>
      </c>
      <c r="B13" t="s">
        <v>92</v>
      </c>
      <c r="C13" t="s">
        <v>115</v>
      </c>
      <c r="D13" t="s">
        <v>89</v>
      </c>
      <c r="E13" s="3">
        <v>10.9</v>
      </c>
      <c r="F13">
        <v>1</v>
      </c>
      <c r="G13" s="1">
        <f t="shared" si="0"/>
        <v>10.9</v>
      </c>
      <c r="H13" s="4">
        <f t="shared" si="1"/>
        <v>10.9</v>
      </c>
    </row>
    <row r="14" spans="1:8" ht="12.75">
      <c r="A14" t="s">
        <v>42</v>
      </c>
      <c r="B14" t="s">
        <v>92</v>
      </c>
      <c r="C14" t="s">
        <v>117</v>
      </c>
      <c r="D14" t="s">
        <v>89</v>
      </c>
      <c r="E14" s="3">
        <v>12.51</v>
      </c>
      <c r="F14">
        <v>1</v>
      </c>
      <c r="G14" s="1">
        <f t="shared" si="0"/>
        <v>12.51</v>
      </c>
      <c r="H14" s="4">
        <f t="shared" si="1"/>
        <v>12.51</v>
      </c>
    </row>
    <row r="15" spans="1:8" ht="12.75">
      <c r="A15" t="s">
        <v>42</v>
      </c>
      <c r="B15" t="s">
        <v>92</v>
      </c>
      <c r="C15" t="s">
        <v>116</v>
      </c>
      <c r="D15" t="s">
        <v>89</v>
      </c>
      <c r="E15" s="3">
        <v>12.42</v>
      </c>
      <c r="F15">
        <v>1</v>
      </c>
      <c r="G15" s="1">
        <f t="shared" si="0"/>
        <v>12.42</v>
      </c>
      <c r="H15" s="4">
        <f t="shared" si="1"/>
        <v>12.42</v>
      </c>
    </row>
    <row r="16" spans="1:8" ht="12.75">
      <c r="A16" t="s">
        <v>42</v>
      </c>
      <c r="B16" t="s">
        <v>120</v>
      </c>
      <c r="C16" t="s">
        <v>121</v>
      </c>
      <c r="D16" t="s">
        <v>122</v>
      </c>
      <c r="E16" s="3">
        <v>150</v>
      </c>
      <c r="F16">
        <v>2</v>
      </c>
      <c r="G16" s="1">
        <f t="shared" si="0"/>
        <v>300</v>
      </c>
      <c r="H16" s="4">
        <f t="shared" si="1"/>
        <v>300</v>
      </c>
    </row>
    <row r="17" spans="1:8" ht="12.75">
      <c r="A17" t="s">
        <v>42</v>
      </c>
      <c r="B17" t="s">
        <v>120</v>
      </c>
      <c r="C17" t="s">
        <v>125</v>
      </c>
      <c r="D17" t="s">
        <v>126</v>
      </c>
      <c r="E17" s="1">
        <v>129.99</v>
      </c>
      <c r="F17">
        <v>2</v>
      </c>
      <c r="G17" s="1">
        <f t="shared" si="0"/>
        <v>259.98</v>
      </c>
      <c r="H17" s="4">
        <v>0</v>
      </c>
    </row>
    <row r="18" spans="1:8" ht="12.75">
      <c r="A18" t="s">
        <v>42</v>
      </c>
      <c r="B18" t="s">
        <v>127</v>
      </c>
      <c r="C18" t="s">
        <v>128</v>
      </c>
      <c r="D18" t="s">
        <v>104</v>
      </c>
      <c r="E18" s="1">
        <v>9.99</v>
      </c>
      <c r="F18">
        <v>1</v>
      </c>
      <c r="G18" s="1">
        <f t="shared" si="0"/>
        <v>9.99</v>
      </c>
      <c r="H18" s="4">
        <f t="shared" si="1"/>
        <v>9.99</v>
      </c>
    </row>
    <row r="19" spans="1:8" ht="12.75">
      <c r="A19" t="s">
        <v>42</v>
      </c>
      <c r="B19" t="s">
        <v>127</v>
      </c>
      <c r="C19" t="s">
        <v>130</v>
      </c>
      <c r="D19" t="s">
        <v>129</v>
      </c>
      <c r="E19" s="1">
        <v>450</v>
      </c>
      <c r="F19">
        <v>1</v>
      </c>
      <c r="G19" s="1">
        <f t="shared" si="0"/>
        <v>450</v>
      </c>
      <c r="H19" s="4">
        <v>0</v>
      </c>
    </row>
    <row r="20" spans="1:8" ht="12.75">
      <c r="A20" t="s">
        <v>42</v>
      </c>
      <c r="B20" t="s">
        <v>127</v>
      </c>
      <c r="C20" t="s">
        <v>131</v>
      </c>
      <c r="D20" t="s">
        <v>129</v>
      </c>
      <c r="E20" s="1">
        <v>350</v>
      </c>
      <c r="F20">
        <v>1</v>
      </c>
      <c r="G20" s="1">
        <f t="shared" si="0"/>
        <v>350</v>
      </c>
      <c r="H20" s="4">
        <v>0</v>
      </c>
    </row>
    <row r="21" spans="1:8" ht="12.75">
      <c r="A21" t="s">
        <v>42</v>
      </c>
      <c r="B21" t="s">
        <v>92</v>
      </c>
      <c r="C21" t="s">
        <v>132</v>
      </c>
      <c r="D21" t="s">
        <v>89</v>
      </c>
      <c r="E21" s="1">
        <v>4.25</v>
      </c>
      <c r="F21">
        <v>2</v>
      </c>
      <c r="G21" s="1">
        <f t="shared" si="0"/>
        <v>8.5</v>
      </c>
      <c r="H21" s="4">
        <f t="shared" si="1"/>
        <v>8.5</v>
      </c>
    </row>
    <row r="22" spans="1:8" ht="12.75">
      <c r="A22" t="s">
        <v>42</v>
      </c>
      <c r="B22" t="s">
        <v>92</v>
      </c>
      <c r="C22" t="s">
        <v>133</v>
      </c>
      <c r="D22" t="s">
        <v>89</v>
      </c>
      <c r="E22" s="1">
        <v>3.45</v>
      </c>
      <c r="F22">
        <v>1</v>
      </c>
      <c r="G22" s="1">
        <f t="shared" si="0"/>
        <v>3.45</v>
      </c>
      <c r="H22" s="4">
        <f t="shared" si="1"/>
        <v>3.45</v>
      </c>
    </row>
    <row r="23" spans="1:8" ht="12.75">
      <c r="A23" t="s">
        <v>42</v>
      </c>
      <c r="B23" t="s">
        <v>92</v>
      </c>
      <c r="C23" t="s">
        <v>134</v>
      </c>
      <c r="D23" t="s">
        <v>89</v>
      </c>
      <c r="E23" s="1">
        <v>1.85</v>
      </c>
      <c r="F23">
        <v>3</v>
      </c>
      <c r="G23" s="1">
        <f t="shared" si="0"/>
        <v>5.550000000000001</v>
      </c>
      <c r="H23" s="4">
        <f t="shared" si="1"/>
        <v>5.550000000000001</v>
      </c>
    </row>
    <row r="24" spans="1:8" ht="12.75">
      <c r="A24" t="s">
        <v>42</v>
      </c>
      <c r="B24" t="s">
        <v>92</v>
      </c>
      <c r="C24" t="s">
        <v>140</v>
      </c>
      <c r="D24" t="s">
        <v>89</v>
      </c>
      <c r="E24" s="1">
        <v>1.04</v>
      </c>
      <c r="F24">
        <v>8</v>
      </c>
      <c r="G24" s="1">
        <f t="shared" si="0"/>
        <v>8.32</v>
      </c>
      <c r="H24" s="4">
        <f t="shared" si="1"/>
        <v>8.32</v>
      </c>
    </row>
    <row r="25" spans="1:8" ht="12.75">
      <c r="A25" t="s">
        <v>42</v>
      </c>
      <c r="B25" t="s">
        <v>92</v>
      </c>
      <c r="C25" t="s">
        <v>141</v>
      </c>
      <c r="D25" t="s">
        <v>89</v>
      </c>
      <c r="E25" s="1">
        <v>1.48</v>
      </c>
      <c r="F25">
        <v>6</v>
      </c>
      <c r="G25" s="1">
        <f t="shared" si="0"/>
        <v>8.879999999999999</v>
      </c>
      <c r="H25" s="4">
        <f t="shared" si="1"/>
        <v>8.879999999999999</v>
      </c>
    </row>
    <row r="26" spans="1:8" ht="12.75">
      <c r="A26" t="s">
        <v>42</v>
      </c>
      <c r="B26" t="s">
        <v>92</v>
      </c>
      <c r="C26" t="s">
        <v>142</v>
      </c>
      <c r="D26" t="s">
        <v>89</v>
      </c>
      <c r="E26" s="1">
        <v>1.14</v>
      </c>
      <c r="F26">
        <v>6</v>
      </c>
      <c r="G26" s="1">
        <f t="shared" si="0"/>
        <v>6.84</v>
      </c>
      <c r="H26" s="4">
        <f t="shared" si="1"/>
        <v>6.84</v>
      </c>
    </row>
    <row r="27" spans="1:8" ht="12.75">
      <c r="A27" t="s">
        <v>16</v>
      </c>
      <c r="B27" t="s">
        <v>14</v>
      </c>
      <c r="C27" t="s">
        <v>63</v>
      </c>
      <c r="D27" t="s">
        <v>17</v>
      </c>
      <c r="E27" s="1">
        <v>4.02</v>
      </c>
      <c r="F27">
        <v>1</v>
      </c>
      <c r="G27" s="1">
        <f t="shared" si="0"/>
        <v>4.02</v>
      </c>
      <c r="H27" s="4">
        <f t="shared" si="1"/>
        <v>4.02</v>
      </c>
    </row>
    <row r="28" spans="1:8" ht="12.75">
      <c r="A28" t="s">
        <v>16</v>
      </c>
      <c r="B28" t="s">
        <v>18</v>
      </c>
      <c r="C28" t="s">
        <v>19</v>
      </c>
      <c r="D28" t="s">
        <v>72</v>
      </c>
      <c r="E28" s="1">
        <v>4.79</v>
      </c>
      <c r="F28">
        <v>4</v>
      </c>
      <c r="G28" s="1">
        <f t="shared" si="0"/>
        <v>19.16</v>
      </c>
      <c r="H28" s="4">
        <f t="shared" si="1"/>
        <v>19.16</v>
      </c>
    </row>
    <row r="29" spans="1:8" ht="12.75">
      <c r="A29" t="s">
        <v>16</v>
      </c>
      <c r="B29" t="s">
        <v>41</v>
      </c>
      <c r="C29" t="s">
        <v>73</v>
      </c>
      <c r="D29" t="s">
        <v>17</v>
      </c>
      <c r="E29" s="1">
        <v>1.53</v>
      </c>
      <c r="F29">
        <v>4</v>
      </c>
      <c r="G29" s="1">
        <f t="shared" si="0"/>
        <v>6.12</v>
      </c>
      <c r="H29" s="4">
        <f t="shared" si="1"/>
        <v>6.12</v>
      </c>
    </row>
    <row r="30" spans="1:8" ht="12.75">
      <c r="A30" t="s">
        <v>16</v>
      </c>
      <c r="B30" t="s">
        <v>80</v>
      </c>
      <c r="C30" t="s">
        <v>81</v>
      </c>
      <c r="D30" t="s">
        <v>40</v>
      </c>
      <c r="E30" s="1">
        <v>2.51</v>
      </c>
      <c r="F30">
        <v>2</v>
      </c>
      <c r="G30" s="1">
        <f t="shared" si="0"/>
        <v>5.02</v>
      </c>
      <c r="H30" s="4">
        <f t="shared" si="1"/>
        <v>5.02</v>
      </c>
    </row>
    <row r="31" spans="1:8" ht="12.75">
      <c r="A31" t="s">
        <v>7</v>
      </c>
      <c r="B31" t="s">
        <v>8</v>
      </c>
      <c r="C31" t="s">
        <v>74</v>
      </c>
      <c r="D31" t="s">
        <v>9</v>
      </c>
      <c r="E31" s="1">
        <v>3.2</v>
      </c>
      <c r="F31">
        <v>2</v>
      </c>
      <c r="G31" s="1">
        <f>(E31*F31)</f>
        <v>6.4</v>
      </c>
      <c r="H31" s="4">
        <f t="shared" si="1"/>
        <v>6.4</v>
      </c>
    </row>
    <row r="32" spans="1:8" ht="12.75">
      <c r="A32" t="s">
        <v>7</v>
      </c>
      <c r="B32" t="s">
        <v>10</v>
      </c>
      <c r="C32" t="s">
        <v>75</v>
      </c>
      <c r="D32" t="s">
        <v>9</v>
      </c>
      <c r="E32" s="1">
        <v>8.04</v>
      </c>
      <c r="F32">
        <v>1</v>
      </c>
      <c r="G32" s="1">
        <f t="shared" si="0"/>
        <v>8.04</v>
      </c>
      <c r="H32" s="4">
        <f t="shared" si="1"/>
        <v>8.04</v>
      </c>
    </row>
    <row r="33" spans="1:8" ht="12.75">
      <c r="A33" t="s">
        <v>31</v>
      </c>
      <c r="B33" t="s">
        <v>32</v>
      </c>
      <c r="C33" t="s">
        <v>79</v>
      </c>
      <c r="D33" t="s">
        <v>33</v>
      </c>
      <c r="E33" s="1">
        <v>22.56</v>
      </c>
      <c r="F33">
        <v>1</v>
      </c>
      <c r="G33" s="1">
        <f t="shared" si="0"/>
        <v>22.56</v>
      </c>
      <c r="H33" s="4">
        <f t="shared" si="1"/>
        <v>22.56</v>
      </c>
    </row>
    <row r="34" spans="1:8" ht="12.75">
      <c r="A34" t="s">
        <v>31</v>
      </c>
      <c r="B34" t="s">
        <v>34</v>
      </c>
      <c r="C34" t="s">
        <v>148</v>
      </c>
      <c r="D34" t="s">
        <v>35</v>
      </c>
      <c r="E34" s="1">
        <v>33.5</v>
      </c>
      <c r="F34">
        <v>1</v>
      </c>
      <c r="G34" s="1">
        <f t="shared" si="0"/>
        <v>33.5</v>
      </c>
      <c r="H34" s="4">
        <f t="shared" si="1"/>
        <v>33.5</v>
      </c>
    </row>
    <row r="35" spans="1:8" ht="12.75">
      <c r="A35" t="s">
        <v>31</v>
      </c>
      <c r="B35" t="s">
        <v>52</v>
      </c>
      <c r="C35" t="s">
        <v>53</v>
      </c>
      <c r="D35" t="s">
        <v>54</v>
      </c>
      <c r="E35" s="1">
        <v>29.99</v>
      </c>
      <c r="F35">
        <v>2</v>
      </c>
      <c r="G35" s="1">
        <f t="shared" si="0"/>
        <v>59.98</v>
      </c>
      <c r="H35" s="4">
        <f t="shared" si="1"/>
        <v>59.98</v>
      </c>
    </row>
    <row r="36" spans="1:8" ht="12.75">
      <c r="A36" t="s">
        <v>31</v>
      </c>
      <c r="B36" t="s">
        <v>55</v>
      </c>
      <c r="C36" t="s">
        <v>56</v>
      </c>
      <c r="D36" t="s">
        <v>17</v>
      </c>
      <c r="E36" s="1">
        <v>5.98</v>
      </c>
      <c r="F36">
        <v>1</v>
      </c>
      <c r="G36" s="1">
        <f t="shared" si="0"/>
        <v>5.98</v>
      </c>
      <c r="H36" s="4">
        <f t="shared" si="1"/>
        <v>5.98</v>
      </c>
    </row>
    <row r="37" spans="1:8" ht="12.75">
      <c r="A37" t="s">
        <v>31</v>
      </c>
      <c r="B37" t="s">
        <v>55</v>
      </c>
      <c r="C37" t="s">
        <v>58</v>
      </c>
      <c r="D37" t="s">
        <v>57</v>
      </c>
      <c r="E37" s="1">
        <v>17.97</v>
      </c>
      <c r="F37">
        <v>1</v>
      </c>
      <c r="G37" s="1">
        <f t="shared" si="0"/>
        <v>17.97</v>
      </c>
      <c r="H37" s="4">
        <f t="shared" si="1"/>
        <v>17.97</v>
      </c>
    </row>
    <row r="38" spans="1:8" ht="15">
      <c r="A38" t="s">
        <v>31</v>
      </c>
      <c r="B38" t="s">
        <v>64</v>
      </c>
      <c r="C38" t="s">
        <v>66</v>
      </c>
      <c r="D38" s="2" t="s">
        <v>65</v>
      </c>
      <c r="E38" s="1">
        <v>4.99</v>
      </c>
      <c r="F38">
        <v>1</v>
      </c>
      <c r="G38" s="1">
        <f t="shared" si="0"/>
        <v>4.99</v>
      </c>
      <c r="H38" s="4">
        <f t="shared" si="1"/>
        <v>4.99</v>
      </c>
    </row>
    <row r="39" spans="1:8" ht="12.75">
      <c r="A39" t="s">
        <v>30</v>
      </c>
      <c r="B39" t="s">
        <v>26</v>
      </c>
      <c r="C39" t="s">
        <v>152</v>
      </c>
      <c r="D39" t="s">
        <v>28</v>
      </c>
      <c r="E39" s="1">
        <v>18.88</v>
      </c>
      <c r="F39">
        <v>1</v>
      </c>
      <c r="G39" s="1">
        <f t="shared" si="0"/>
        <v>18.88</v>
      </c>
      <c r="H39" s="4">
        <f t="shared" si="1"/>
        <v>18.88</v>
      </c>
    </row>
    <row r="40" spans="1:8" ht="12.75">
      <c r="A40" t="s">
        <v>30</v>
      </c>
      <c r="B40" t="s">
        <v>46</v>
      </c>
      <c r="C40" t="s">
        <v>47</v>
      </c>
      <c r="D40" t="s">
        <v>29</v>
      </c>
      <c r="E40" s="1">
        <v>1.97</v>
      </c>
      <c r="F40">
        <v>1</v>
      </c>
      <c r="G40" s="1">
        <f t="shared" si="0"/>
        <v>1.97</v>
      </c>
      <c r="H40" s="4">
        <f t="shared" si="1"/>
        <v>1.97</v>
      </c>
    </row>
    <row r="41" spans="1:8" ht="12.75">
      <c r="A41" t="s">
        <v>30</v>
      </c>
      <c r="B41" t="s">
        <v>48</v>
      </c>
      <c r="C41" t="s">
        <v>146</v>
      </c>
      <c r="D41" t="s">
        <v>45</v>
      </c>
      <c r="E41" s="1">
        <v>7.99</v>
      </c>
      <c r="F41">
        <v>1</v>
      </c>
      <c r="G41" s="1">
        <f t="shared" si="0"/>
        <v>7.99</v>
      </c>
      <c r="H41" s="4">
        <f t="shared" si="1"/>
        <v>7.99</v>
      </c>
    </row>
    <row r="42" spans="1:8" ht="12.75">
      <c r="A42" t="s">
        <v>30</v>
      </c>
      <c r="B42" t="s">
        <v>48</v>
      </c>
      <c r="C42" t="s">
        <v>147</v>
      </c>
      <c r="D42" t="s">
        <v>45</v>
      </c>
      <c r="E42" s="1">
        <v>8.49</v>
      </c>
      <c r="F42">
        <v>1</v>
      </c>
      <c r="G42" s="1">
        <f t="shared" si="0"/>
        <v>8.49</v>
      </c>
      <c r="H42" s="4">
        <f t="shared" si="1"/>
        <v>8.49</v>
      </c>
    </row>
    <row r="43" spans="1:8" ht="12.75">
      <c r="A43" t="s">
        <v>30</v>
      </c>
      <c r="B43" t="s">
        <v>49</v>
      </c>
      <c r="C43" t="s">
        <v>50</v>
      </c>
      <c r="D43" t="s">
        <v>45</v>
      </c>
      <c r="E43" s="1">
        <v>1.99</v>
      </c>
      <c r="F43">
        <v>1</v>
      </c>
      <c r="G43" s="1">
        <f t="shared" si="0"/>
        <v>1.99</v>
      </c>
      <c r="H43" s="4">
        <f t="shared" si="1"/>
        <v>1.99</v>
      </c>
    </row>
    <row r="44" spans="1:8" ht="12.75">
      <c r="A44" t="s">
        <v>30</v>
      </c>
      <c r="B44" t="s">
        <v>82</v>
      </c>
      <c r="C44" t="s">
        <v>83</v>
      </c>
      <c r="D44" t="s">
        <v>150</v>
      </c>
      <c r="E44" s="1">
        <v>2.5</v>
      </c>
      <c r="F44">
        <v>1</v>
      </c>
      <c r="G44" s="1">
        <f t="shared" si="0"/>
        <v>2.5</v>
      </c>
      <c r="H44" s="4">
        <f t="shared" si="1"/>
        <v>2.5</v>
      </c>
    </row>
    <row r="45" spans="1:8" ht="12.75">
      <c r="A45" t="s">
        <v>30</v>
      </c>
      <c r="B45" t="s">
        <v>102</v>
      </c>
      <c r="C45" t="s">
        <v>103</v>
      </c>
      <c r="D45" t="s">
        <v>104</v>
      </c>
      <c r="E45" s="3">
        <v>9.99</v>
      </c>
      <c r="F45">
        <v>1</v>
      </c>
      <c r="G45" s="1">
        <f t="shared" si="0"/>
        <v>9.99</v>
      </c>
      <c r="H45" s="4">
        <f t="shared" si="1"/>
        <v>9.99</v>
      </c>
    </row>
    <row r="46" spans="1:8" ht="12.75">
      <c r="A46" t="s">
        <v>67</v>
      </c>
      <c r="B46" t="s">
        <v>68</v>
      </c>
      <c r="C46" t="s">
        <v>71</v>
      </c>
      <c r="D46" t="s">
        <v>29</v>
      </c>
      <c r="E46" s="1">
        <v>2.97</v>
      </c>
      <c r="F46">
        <v>1</v>
      </c>
      <c r="G46" s="1">
        <f t="shared" si="0"/>
        <v>2.97</v>
      </c>
      <c r="H46" s="4">
        <f t="shared" si="1"/>
        <v>2.97</v>
      </c>
    </row>
    <row r="47" spans="1:8" ht="12.75">
      <c r="A47" t="s">
        <v>67</v>
      </c>
      <c r="B47" t="s">
        <v>69</v>
      </c>
      <c r="C47" t="s">
        <v>70</v>
      </c>
      <c r="D47" t="s">
        <v>29</v>
      </c>
      <c r="E47" s="1">
        <v>2.97</v>
      </c>
      <c r="F47">
        <v>3</v>
      </c>
      <c r="G47" s="1">
        <f t="shared" si="0"/>
        <v>8.91</v>
      </c>
      <c r="H47" s="4">
        <f t="shared" si="1"/>
        <v>8.91</v>
      </c>
    </row>
    <row r="48" spans="1:8" ht="12.75">
      <c r="A48" t="s">
        <v>37</v>
      </c>
      <c r="B48" t="s">
        <v>94</v>
      </c>
      <c r="C48" t="s">
        <v>95</v>
      </c>
      <c r="D48" t="s">
        <v>54</v>
      </c>
      <c r="E48" s="1">
        <v>3.99</v>
      </c>
      <c r="F48">
        <v>4</v>
      </c>
      <c r="G48" s="1">
        <f t="shared" si="0"/>
        <v>15.96</v>
      </c>
      <c r="H48" s="4">
        <f>(G48)</f>
        <v>15.96</v>
      </c>
    </row>
    <row r="49" spans="1:8" ht="12.75">
      <c r="A49" t="s">
        <v>37</v>
      </c>
      <c r="B49" t="s">
        <v>92</v>
      </c>
      <c r="C49" t="s">
        <v>99</v>
      </c>
      <c r="D49" t="s">
        <v>96</v>
      </c>
      <c r="E49" s="3">
        <v>3.81</v>
      </c>
      <c r="F49">
        <v>3</v>
      </c>
      <c r="G49" s="1">
        <f t="shared" si="0"/>
        <v>11.43</v>
      </c>
      <c r="H49" s="4">
        <f t="shared" si="1"/>
        <v>11.43</v>
      </c>
    </row>
    <row r="50" spans="1:8" ht="12.75">
      <c r="A50" t="s">
        <v>37</v>
      </c>
      <c r="B50" t="s">
        <v>100</v>
      </c>
      <c r="C50" t="s">
        <v>101</v>
      </c>
      <c r="D50" t="s">
        <v>54</v>
      </c>
      <c r="E50" s="3">
        <v>1.99</v>
      </c>
      <c r="F50">
        <v>1</v>
      </c>
      <c r="G50" s="1">
        <f t="shared" si="0"/>
        <v>1.99</v>
      </c>
      <c r="H50" s="4">
        <f t="shared" si="1"/>
        <v>1.99</v>
      </c>
    </row>
    <row r="51" spans="1:8" ht="12.75">
      <c r="A51" t="s">
        <v>37</v>
      </c>
      <c r="B51" t="s">
        <v>143</v>
      </c>
      <c r="C51" t="s">
        <v>144</v>
      </c>
      <c r="D51" t="s">
        <v>145</v>
      </c>
      <c r="E51" s="1">
        <v>21.05</v>
      </c>
      <c r="F51">
        <v>1</v>
      </c>
      <c r="G51" s="1">
        <f t="shared" si="0"/>
        <v>21.05</v>
      </c>
      <c r="H51" s="4">
        <v>0</v>
      </c>
    </row>
    <row r="52" spans="1:8" ht="12.75">
      <c r="A52" t="s">
        <v>37</v>
      </c>
      <c r="B52" t="s">
        <v>118</v>
      </c>
      <c r="C52" t="s">
        <v>119</v>
      </c>
      <c r="D52" t="s">
        <v>123</v>
      </c>
      <c r="E52" s="3">
        <v>391</v>
      </c>
      <c r="F52">
        <v>1</v>
      </c>
      <c r="G52" s="1">
        <f t="shared" si="0"/>
        <v>391</v>
      </c>
      <c r="H52" s="4">
        <v>0</v>
      </c>
    </row>
    <row r="53" spans="1:8" ht="12.75">
      <c r="A53" t="s">
        <v>37</v>
      </c>
      <c r="B53" t="s">
        <v>120</v>
      </c>
      <c r="C53" t="s">
        <v>124</v>
      </c>
      <c r="D53" t="s">
        <v>123</v>
      </c>
      <c r="E53" s="3">
        <v>48</v>
      </c>
      <c r="F53">
        <v>1</v>
      </c>
      <c r="G53" s="1">
        <f t="shared" si="0"/>
        <v>48</v>
      </c>
      <c r="H53" s="4">
        <v>0</v>
      </c>
    </row>
    <row r="54" spans="1:8" ht="12.75">
      <c r="A54" t="s">
        <v>37</v>
      </c>
      <c r="B54" t="s">
        <v>135</v>
      </c>
      <c r="C54" t="s">
        <v>136</v>
      </c>
      <c r="D54" t="s">
        <v>54</v>
      </c>
      <c r="E54" s="1">
        <v>5.99</v>
      </c>
      <c r="F54">
        <v>1</v>
      </c>
      <c r="G54" s="1">
        <f t="shared" si="0"/>
        <v>5.99</v>
      </c>
      <c r="H54" s="4">
        <f t="shared" si="1"/>
        <v>5.99</v>
      </c>
    </row>
    <row r="55" spans="1:8" ht="12.75">
      <c r="A55" t="s">
        <v>37</v>
      </c>
      <c r="B55" t="s">
        <v>137</v>
      </c>
      <c r="C55" t="s">
        <v>138</v>
      </c>
      <c r="D55" t="s">
        <v>54</v>
      </c>
      <c r="E55" s="1">
        <v>34.99</v>
      </c>
      <c r="F55">
        <v>4</v>
      </c>
      <c r="G55" s="1">
        <f t="shared" si="0"/>
        <v>139.96</v>
      </c>
      <c r="H55" s="4">
        <v>0</v>
      </c>
    </row>
    <row r="56" spans="1:8" ht="12.75">
      <c r="A56" t="s">
        <v>11</v>
      </c>
      <c r="B56" t="s">
        <v>12</v>
      </c>
      <c r="C56" t="s">
        <v>76</v>
      </c>
      <c r="D56" t="s">
        <v>13</v>
      </c>
      <c r="E56" s="1">
        <v>55.86</v>
      </c>
      <c r="F56">
        <v>1</v>
      </c>
      <c r="G56" s="1">
        <f t="shared" si="0"/>
        <v>55.86</v>
      </c>
      <c r="H56" s="4">
        <f t="shared" si="1"/>
        <v>55.86</v>
      </c>
    </row>
    <row r="57" spans="1:8" ht="12.75">
      <c r="A57" t="s">
        <v>11</v>
      </c>
      <c r="B57" t="s">
        <v>14</v>
      </c>
      <c r="C57" t="s">
        <v>149</v>
      </c>
      <c r="D57" t="s">
        <v>13</v>
      </c>
      <c r="E57" s="1">
        <v>33.22</v>
      </c>
      <c r="F57">
        <v>1</v>
      </c>
      <c r="G57" s="1">
        <f t="shared" si="0"/>
        <v>33.22</v>
      </c>
      <c r="H57" s="4">
        <f t="shared" si="1"/>
        <v>33.22</v>
      </c>
    </row>
    <row r="58" spans="1:8" ht="12.75">
      <c r="A58" t="s">
        <v>11</v>
      </c>
      <c r="B58" t="s">
        <v>15</v>
      </c>
      <c r="C58" t="s">
        <v>59</v>
      </c>
      <c r="D58" t="s">
        <v>13</v>
      </c>
      <c r="E58" s="1">
        <v>9.3</v>
      </c>
      <c r="F58">
        <v>1</v>
      </c>
      <c r="G58" s="1">
        <f t="shared" si="0"/>
        <v>9.3</v>
      </c>
      <c r="H58" s="4">
        <f t="shared" si="1"/>
        <v>9.3</v>
      </c>
    </row>
    <row r="59" spans="1:8" ht="12.75">
      <c r="A59" t="s">
        <v>90</v>
      </c>
      <c r="B59" t="s">
        <v>105</v>
      </c>
      <c r="C59" t="s">
        <v>106</v>
      </c>
      <c r="D59" t="s">
        <v>29</v>
      </c>
      <c r="E59" s="1">
        <v>12</v>
      </c>
      <c r="F59">
        <v>1</v>
      </c>
      <c r="G59" s="1">
        <f t="shared" si="0"/>
        <v>12</v>
      </c>
      <c r="H59" s="4">
        <f t="shared" si="1"/>
        <v>12</v>
      </c>
    </row>
    <row r="60" spans="1:8" ht="12.75">
      <c r="A60" t="s">
        <v>90</v>
      </c>
      <c r="B60" t="s">
        <v>91</v>
      </c>
      <c r="C60" t="s">
        <v>88</v>
      </c>
      <c r="D60" t="s">
        <v>89</v>
      </c>
      <c r="E60" s="1">
        <v>14.96</v>
      </c>
      <c r="F60">
        <v>1</v>
      </c>
      <c r="G60" s="1">
        <f t="shared" si="0"/>
        <v>14.96</v>
      </c>
      <c r="H60" s="4">
        <f t="shared" si="1"/>
        <v>14.96</v>
      </c>
    </row>
    <row r="61" spans="1:8" ht="12.75">
      <c r="A61" t="s">
        <v>36</v>
      </c>
      <c r="B61" t="s">
        <v>37</v>
      </c>
      <c r="C61" t="s">
        <v>51</v>
      </c>
      <c r="D61" t="s">
        <v>150</v>
      </c>
      <c r="E61" s="1">
        <v>25</v>
      </c>
      <c r="F61">
        <v>1</v>
      </c>
      <c r="G61" s="1">
        <f t="shared" si="0"/>
        <v>25</v>
      </c>
      <c r="H61" s="4">
        <f t="shared" si="1"/>
        <v>25</v>
      </c>
    </row>
    <row r="62" spans="1:8" ht="12.75">
      <c r="A62" t="s">
        <v>36</v>
      </c>
      <c r="B62" t="s">
        <v>38</v>
      </c>
      <c r="C62" t="s">
        <v>39</v>
      </c>
      <c r="D62" t="s">
        <v>150</v>
      </c>
      <c r="E62" s="1">
        <v>40</v>
      </c>
      <c r="F62">
        <v>1</v>
      </c>
      <c r="G62" s="1">
        <f t="shared" si="0"/>
        <v>40</v>
      </c>
      <c r="H62" s="4">
        <f t="shared" si="1"/>
        <v>40</v>
      </c>
    </row>
    <row r="63" spans="1:8" ht="12.75">
      <c r="A63" t="s">
        <v>36</v>
      </c>
      <c r="B63" t="s">
        <v>16</v>
      </c>
      <c r="C63" t="s">
        <v>87</v>
      </c>
      <c r="D63" t="s">
        <v>45</v>
      </c>
      <c r="E63" s="1">
        <v>4.49</v>
      </c>
      <c r="F63">
        <v>1</v>
      </c>
      <c r="G63" s="1">
        <f t="shared" si="0"/>
        <v>4.49</v>
      </c>
      <c r="H63" s="4">
        <f t="shared" si="1"/>
        <v>4.49</v>
      </c>
    </row>
    <row r="64" spans="1:8" ht="12.75">
      <c r="A64" t="s">
        <v>36</v>
      </c>
      <c r="B64" t="s">
        <v>92</v>
      </c>
      <c r="C64" t="s">
        <v>93</v>
      </c>
      <c r="D64" t="s">
        <v>72</v>
      </c>
      <c r="E64" s="1">
        <v>2.79</v>
      </c>
      <c r="F64">
        <v>1</v>
      </c>
      <c r="G64" s="1">
        <f t="shared" si="0"/>
        <v>2.79</v>
      </c>
      <c r="H64" s="4">
        <f t="shared" si="1"/>
        <v>2.79</v>
      </c>
    </row>
    <row r="65" spans="1:8" ht="12.75">
      <c r="A65" t="s">
        <v>36</v>
      </c>
      <c r="B65" t="s">
        <v>92</v>
      </c>
      <c r="C65" t="s">
        <v>97</v>
      </c>
      <c r="D65" t="s">
        <v>96</v>
      </c>
      <c r="E65" s="1">
        <v>1.69</v>
      </c>
      <c r="F65">
        <v>1</v>
      </c>
      <c r="G65" s="1">
        <f t="shared" si="0"/>
        <v>1.69</v>
      </c>
      <c r="H65" s="4">
        <f t="shared" si="1"/>
        <v>1.69</v>
      </c>
    </row>
    <row r="66" spans="1:8" ht="12.75">
      <c r="A66" t="s">
        <v>36</v>
      </c>
      <c r="B66" t="s">
        <v>92</v>
      </c>
      <c r="C66" t="s">
        <v>98</v>
      </c>
      <c r="D66" t="s">
        <v>96</v>
      </c>
      <c r="E66" s="3">
        <v>1.5</v>
      </c>
      <c r="F66">
        <v>2</v>
      </c>
      <c r="G66" s="1">
        <f aca="true" t="shared" si="2" ref="G66:G77">(E66*F66)</f>
        <v>3</v>
      </c>
      <c r="H66" s="4">
        <f t="shared" si="1"/>
        <v>3</v>
      </c>
    </row>
    <row r="67" spans="1:8" ht="12.75">
      <c r="A67" t="s">
        <v>20</v>
      </c>
      <c r="B67" t="s">
        <v>21</v>
      </c>
      <c r="C67" t="s">
        <v>22</v>
      </c>
      <c r="D67" t="s">
        <v>23</v>
      </c>
      <c r="E67" s="1">
        <v>33.75</v>
      </c>
      <c r="F67">
        <v>2</v>
      </c>
      <c r="G67" s="1">
        <f t="shared" si="2"/>
        <v>67.5</v>
      </c>
      <c r="H67" s="4">
        <f aca="true" t="shared" si="3" ref="H67:H77">(G67)</f>
        <v>67.5</v>
      </c>
    </row>
    <row r="68" spans="1:8" ht="12.75">
      <c r="A68" t="s">
        <v>20</v>
      </c>
      <c r="B68" t="s">
        <v>21</v>
      </c>
      <c r="C68" t="s">
        <v>24</v>
      </c>
      <c r="D68" t="s">
        <v>23</v>
      </c>
      <c r="E68" s="1">
        <v>33.75</v>
      </c>
      <c r="F68">
        <v>1</v>
      </c>
      <c r="G68" s="1">
        <f t="shared" si="2"/>
        <v>33.75</v>
      </c>
      <c r="H68" s="4">
        <f t="shared" si="3"/>
        <v>33.75</v>
      </c>
    </row>
    <row r="69" spans="1:8" ht="12.75">
      <c r="A69" t="s">
        <v>20</v>
      </c>
      <c r="B69" t="s">
        <v>21</v>
      </c>
      <c r="C69" t="s">
        <v>25</v>
      </c>
      <c r="D69" t="s">
        <v>23</v>
      </c>
      <c r="E69" s="1">
        <v>28</v>
      </c>
      <c r="F69">
        <v>1</v>
      </c>
      <c r="G69" s="1">
        <f t="shared" si="2"/>
        <v>28</v>
      </c>
      <c r="H69" s="4">
        <f t="shared" si="3"/>
        <v>28</v>
      </c>
    </row>
    <row r="70" spans="1:8" ht="12.75">
      <c r="A70" t="s">
        <v>20</v>
      </c>
      <c r="B70" t="s">
        <v>26</v>
      </c>
      <c r="C70" t="s">
        <v>27</v>
      </c>
      <c r="D70" t="s">
        <v>28</v>
      </c>
      <c r="E70" s="1">
        <v>31.05</v>
      </c>
      <c r="F70">
        <v>3</v>
      </c>
      <c r="G70" s="1">
        <f t="shared" si="2"/>
        <v>93.15</v>
      </c>
      <c r="H70" s="4">
        <f t="shared" si="3"/>
        <v>93.15</v>
      </c>
    </row>
    <row r="71" spans="1:8" ht="12.75">
      <c r="A71" t="s">
        <v>20</v>
      </c>
      <c r="B71" t="s">
        <v>26</v>
      </c>
      <c r="C71" t="s">
        <v>152</v>
      </c>
      <c r="D71" t="s">
        <v>28</v>
      </c>
      <c r="E71" s="1">
        <v>18.88</v>
      </c>
      <c r="F71">
        <v>1</v>
      </c>
      <c r="G71" s="1">
        <f t="shared" si="2"/>
        <v>18.88</v>
      </c>
      <c r="H71" s="4">
        <f t="shared" si="3"/>
        <v>18.88</v>
      </c>
    </row>
    <row r="72" spans="1:8" ht="12.75">
      <c r="A72" t="s">
        <v>20</v>
      </c>
      <c r="B72" t="s">
        <v>41</v>
      </c>
      <c r="C72" t="s">
        <v>84</v>
      </c>
      <c r="D72" t="s">
        <v>17</v>
      </c>
      <c r="E72" s="1">
        <v>1.83</v>
      </c>
      <c r="F72">
        <v>2</v>
      </c>
      <c r="G72" s="1">
        <f t="shared" si="2"/>
        <v>3.66</v>
      </c>
      <c r="H72" s="4">
        <f t="shared" si="1"/>
        <v>3.66</v>
      </c>
    </row>
    <row r="73" spans="1:8" ht="12.75">
      <c r="A73" t="s">
        <v>20</v>
      </c>
      <c r="B73" t="s">
        <v>61</v>
      </c>
      <c r="C73" t="s">
        <v>155</v>
      </c>
      <c r="D73" t="s">
        <v>33</v>
      </c>
      <c r="E73" s="1">
        <v>1.92</v>
      </c>
      <c r="F73">
        <v>1</v>
      </c>
      <c r="G73" s="1">
        <f t="shared" si="2"/>
        <v>1.92</v>
      </c>
      <c r="H73" s="4">
        <v>0</v>
      </c>
    </row>
    <row r="74" spans="1:8" ht="12.75">
      <c r="A74" t="s">
        <v>20</v>
      </c>
      <c r="B74" t="s">
        <v>62</v>
      </c>
      <c r="C74" t="s">
        <v>63</v>
      </c>
      <c r="D74" t="s">
        <v>17</v>
      </c>
      <c r="E74" s="1">
        <v>4.02</v>
      </c>
      <c r="F74">
        <v>1</v>
      </c>
      <c r="G74" s="1">
        <f t="shared" si="2"/>
        <v>4.02</v>
      </c>
      <c r="H74" s="4">
        <f t="shared" si="3"/>
        <v>4.02</v>
      </c>
    </row>
    <row r="75" spans="7:8" ht="12.75">
      <c r="G75" s="1">
        <f t="shared" si="2"/>
        <v>0</v>
      </c>
      <c r="H75" s="4">
        <f t="shared" si="3"/>
        <v>0</v>
      </c>
    </row>
    <row r="76" spans="7:8" ht="12.75">
      <c r="G76" s="1">
        <f t="shared" si="2"/>
        <v>0</v>
      </c>
      <c r="H76" s="4">
        <f t="shared" si="3"/>
        <v>0</v>
      </c>
    </row>
    <row r="77" spans="7:8" ht="12.75">
      <c r="G77" s="1">
        <f t="shared" si="2"/>
        <v>0</v>
      </c>
      <c r="H77" s="4">
        <f t="shared" si="3"/>
        <v>0</v>
      </c>
    </row>
    <row r="78" spans="4:7" ht="12.75">
      <c r="D78" t="s">
        <v>153</v>
      </c>
      <c r="E78" t="s">
        <v>60</v>
      </c>
      <c r="G78" s="1">
        <f>SUM(G2:G77)</f>
        <v>2967.73</v>
      </c>
    </row>
    <row r="79" spans="4:8" ht="12.75">
      <c r="D79" t="s">
        <v>154</v>
      </c>
      <c r="E79" s="5" t="s">
        <v>60</v>
      </c>
      <c r="H79" s="1">
        <f>SUM(H2:H77)</f>
        <v>1299.1200000000003</v>
      </c>
    </row>
  </sheetData>
  <printOptions/>
  <pageMargins left="0.44" right="0.36" top="1" bottom="1" header="0.5" footer="0.5"/>
  <pageSetup orientation="portrait" r:id="rId1"/>
  <headerFooter alignWithMargins="0">
    <oddHeader>&amp;LThe Typewriter Repairmen&amp;CnotBob Bill of Materials&amp;R&amp;D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cp:lastPrinted>2009-06-02T18:21:21Z</cp:lastPrinted>
  <dcterms:created xsi:type="dcterms:W3CDTF">2009-05-11T14:47:20Z</dcterms:created>
  <dcterms:modified xsi:type="dcterms:W3CDTF">2009-06-04T07:27:40Z</dcterms:modified>
  <cp:category/>
  <cp:version/>
  <cp:contentType/>
  <cp:contentStatus/>
</cp:coreProperties>
</file>